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ynamic Arrays &amp; Multi-SUMIF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B89047"/>
        <bgColor rgb="00B8904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3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14" customWidth="1" min="2" max="2"/>
    <col width="17" customWidth="1" min="3" max="3"/>
    <col width="13" customWidth="1" min="4" max="4"/>
    <col width="20" customWidth="1" min="5" max="5"/>
    <col width="14" customWidth="1" min="6" max="6"/>
    <col width="20" customWidth="1" min="7" max="7"/>
    <col width="13" customWidth="1" min="8" max="8"/>
    <col width="31" customWidth="1" min="9" max="9"/>
    <col width="60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Advanced Excel Module 2: Dynamic Arrays (FILTER, UNIQUE, SORT) &amp; Multi-Condition SUMIFS</t>
        </is>
      </c>
    </row>
    <row r="3"/>
    <row r="4">
      <c r="A4" s="3" t="inlineStr">
        <is>
          <t>Txn ID</t>
        </is>
      </c>
      <c r="B4" s="3" t="inlineStr">
        <is>
          <t>Order Date</t>
        </is>
      </c>
      <c r="C4" s="3" t="inlineStr">
        <is>
          <t>Customer Type</t>
        </is>
      </c>
      <c r="D4" s="3" t="inlineStr">
        <is>
          <t>City</t>
        </is>
      </c>
      <c r="E4" s="3" t="inlineStr">
        <is>
          <t>Product Category</t>
        </is>
      </c>
      <c r="F4" s="3" t="inlineStr">
        <is>
          <t>Units Sold</t>
        </is>
      </c>
      <c r="G4" s="3" t="inlineStr">
        <is>
          <t>Total Amount (₹)</t>
        </is>
      </c>
      <c r="I4" s="4" t="inlineStr">
        <is>
          <t>KPI METRIC CARD</t>
        </is>
      </c>
      <c r="J4" s="5" t="n"/>
    </row>
    <row r="5">
      <c r="A5" s="6" t="inlineStr">
        <is>
          <t>TXN-501</t>
        </is>
      </c>
      <c r="B5" s="6" t="inlineStr">
        <is>
          <t>2026-09-01</t>
        </is>
      </c>
      <c r="C5" s="6" t="inlineStr">
        <is>
          <t>Corporate</t>
        </is>
      </c>
      <c r="D5" s="6" t="inlineStr">
        <is>
          <t>Haldwani</t>
        </is>
      </c>
      <c r="E5" s="6" t="inlineStr">
        <is>
          <t>IT Hardware</t>
        </is>
      </c>
      <c r="F5" s="6" t="n">
        <v>12</v>
      </c>
      <c r="G5" s="7" t="n">
        <v>144000</v>
      </c>
      <c r="I5" s="8" t="inlineStr">
        <is>
          <t>Corporate Total (Haldwani):</t>
        </is>
      </c>
      <c r="J5" s="9">
        <f>SUMIFS(G5:G14, C5:C14, "Corporate", D5:D14, "Haldwani")</f>
        <v/>
      </c>
    </row>
    <row r="6">
      <c r="A6" s="6" t="inlineStr">
        <is>
          <t>TXN-502</t>
        </is>
      </c>
      <c r="B6" s="6" t="inlineStr">
        <is>
          <t>2026-09-02</t>
        </is>
      </c>
      <c r="C6" s="6" t="inlineStr">
        <is>
          <t>Retail</t>
        </is>
      </c>
      <c r="D6" s="6" t="inlineStr">
        <is>
          <t>Rudrapur</t>
        </is>
      </c>
      <c r="E6" s="6" t="inlineStr">
        <is>
          <t>Networking</t>
        </is>
      </c>
      <c r="F6" s="6" t="n">
        <v>5</v>
      </c>
      <c r="G6" s="7" t="n">
        <v>25000</v>
      </c>
      <c r="I6" s="8" t="inlineStr">
        <is>
          <t>Total Units (IT Hardware):</t>
        </is>
      </c>
      <c r="J6" s="9">
        <f>SUMIF(E5:E14, "IT Hardware", F5:F14)</f>
        <v/>
      </c>
    </row>
    <row r="7">
      <c r="A7" s="6" t="inlineStr">
        <is>
          <t>TXN-503</t>
        </is>
      </c>
      <c r="B7" s="6" t="inlineStr">
        <is>
          <t>2026-09-03</t>
        </is>
      </c>
      <c r="C7" s="6" t="inlineStr">
        <is>
          <t>Corporate</t>
        </is>
      </c>
      <c r="D7" s="6" t="inlineStr">
        <is>
          <t>Dehradun</t>
        </is>
      </c>
      <c r="E7" s="6" t="inlineStr">
        <is>
          <t>IT Hardware</t>
        </is>
      </c>
      <c r="F7" s="6" t="n">
        <v>20</v>
      </c>
      <c r="G7" s="7" t="n">
        <v>240000</v>
      </c>
      <c r="I7" s="8" t="inlineStr">
        <is>
          <t>Count Deals &gt; ₹50,000:</t>
        </is>
      </c>
      <c r="J7" s="8">
        <f>COUNTIF(G5:G14, "&gt;50000")</f>
        <v/>
      </c>
    </row>
    <row r="8">
      <c r="A8" s="6" t="inlineStr">
        <is>
          <t>TXN-504</t>
        </is>
      </c>
      <c r="B8" s="6" t="inlineStr">
        <is>
          <t>2026-09-04</t>
        </is>
      </c>
      <c r="C8" s="6" t="inlineStr">
        <is>
          <t>Retail</t>
        </is>
      </c>
      <c r="D8" s="6" t="inlineStr">
        <is>
          <t>Haldwani</t>
        </is>
      </c>
      <c r="E8" s="6" t="inlineStr">
        <is>
          <t>Office Supplies</t>
        </is>
      </c>
      <c r="F8" s="6" t="n">
        <v>45</v>
      </c>
      <c r="G8" s="7" t="n">
        <v>18000</v>
      </c>
      <c r="I8" s="8" t="inlineStr">
        <is>
          <t>Average Deal (Corporate):</t>
        </is>
      </c>
      <c r="J8" s="9">
        <f>AVERAGEIF(C5:C14, "Corporate", G5:G14)</f>
        <v/>
      </c>
    </row>
    <row r="9">
      <c r="A9" s="6" t="inlineStr">
        <is>
          <t>TXN-505</t>
        </is>
      </c>
      <c r="B9" s="6" t="inlineStr">
        <is>
          <t>2026-09-05</t>
        </is>
      </c>
      <c r="C9" s="6" t="inlineStr">
        <is>
          <t>Government</t>
        </is>
      </c>
      <c r="D9" s="6" t="inlineStr">
        <is>
          <t>Nainital</t>
        </is>
      </c>
      <c r="E9" s="6" t="inlineStr">
        <is>
          <t>IT Hardware</t>
        </is>
      </c>
      <c r="F9" s="6" t="n">
        <v>8</v>
      </c>
      <c r="G9" s="7" t="n">
        <v>96000</v>
      </c>
    </row>
    <row r="10">
      <c r="A10" s="6" t="inlineStr">
        <is>
          <t>TXN-506</t>
        </is>
      </c>
      <c r="B10" s="6" t="inlineStr">
        <is>
          <t>2026-09-06</t>
        </is>
      </c>
      <c r="C10" s="6" t="inlineStr">
        <is>
          <t>Corporate</t>
        </is>
      </c>
      <c r="D10" s="6" t="inlineStr">
        <is>
          <t>Rudrapur</t>
        </is>
      </c>
      <c r="E10" s="6" t="inlineStr">
        <is>
          <t>Networking</t>
        </is>
      </c>
      <c r="F10" s="6" t="n">
        <v>15</v>
      </c>
      <c r="G10" s="7" t="n">
        <v>75000</v>
      </c>
    </row>
    <row r="11">
      <c r="A11" s="6" t="inlineStr">
        <is>
          <t>TXN-507</t>
        </is>
      </c>
      <c r="B11" s="6" t="inlineStr">
        <is>
          <t>2026-09-07</t>
        </is>
      </c>
      <c r="C11" s="6" t="inlineStr">
        <is>
          <t>Retail</t>
        </is>
      </c>
      <c r="D11" s="6" t="inlineStr">
        <is>
          <t>Haldwani</t>
        </is>
      </c>
      <c r="E11" s="6" t="inlineStr">
        <is>
          <t>Networking</t>
        </is>
      </c>
      <c r="F11" s="6" t="n">
        <v>7</v>
      </c>
      <c r="G11" s="7" t="n">
        <v>35000</v>
      </c>
    </row>
    <row r="12">
      <c r="A12" s="6" t="inlineStr">
        <is>
          <t>TXN-508</t>
        </is>
      </c>
      <c r="B12" s="6" t="inlineStr">
        <is>
          <t>2026-09-08</t>
        </is>
      </c>
      <c r="C12" s="6" t="inlineStr">
        <is>
          <t>Corporate</t>
        </is>
      </c>
      <c r="D12" s="6" t="inlineStr">
        <is>
          <t>Haldwani</t>
        </is>
      </c>
      <c r="E12" s="6" t="inlineStr">
        <is>
          <t>Office Supplies</t>
        </is>
      </c>
      <c r="F12" s="6" t="n">
        <v>60</v>
      </c>
      <c r="G12" s="7" t="n">
        <v>24000</v>
      </c>
    </row>
    <row r="13">
      <c r="A13" s="6" t="inlineStr">
        <is>
          <t>TXN-509</t>
        </is>
      </c>
      <c r="B13" s="6" t="inlineStr">
        <is>
          <t>2026-09-09</t>
        </is>
      </c>
      <c r="C13" s="6" t="inlineStr">
        <is>
          <t>Government</t>
        </is>
      </c>
      <c r="D13" s="6" t="inlineStr">
        <is>
          <t>Dehradun</t>
        </is>
      </c>
      <c r="E13" s="6" t="inlineStr">
        <is>
          <t>Networking</t>
        </is>
      </c>
      <c r="F13" s="6" t="n">
        <v>12</v>
      </c>
      <c r="G13" s="7" t="n">
        <v>60000</v>
      </c>
    </row>
    <row r="14">
      <c r="A14" s="6" t="inlineStr">
        <is>
          <t>TXN-510</t>
        </is>
      </c>
      <c r="B14" s="6" t="inlineStr">
        <is>
          <t>2026-09-10</t>
        </is>
      </c>
      <c r="C14" s="6" t="inlineStr">
        <is>
          <t>Corporate</t>
        </is>
      </c>
      <c r="D14" s="6" t="inlineStr">
        <is>
          <t>Haldwani</t>
        </is>
      </c>
      <c r="E14" s="6" t="inlineStr">
        <is>
          <t>IT Hardware</t>
        </is>
      </c>
      <c r="F14" s="6" t="n">
        <v>15</v>
      </c>
      <c r="G14" s="7" t="n">
        <v>180000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