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 Sales Transactions" sheetId="1" state="visible" r:id="rId1"/>
    <sheet xmlns:r="http://schemas.openxmlformats.org/officeDocument/2006/relationships" name="Pivot Summary &amp; Yo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₹#,##0.00"/>
    <numFmt numFmtId="165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</fonts>
  <fills count="3">
    <fill>
      <patternFill/>
    </fill>
    <fill>
      <patternFill patternType="gray125"/>
    </fill>
    <fill>
      <patternFill patternType="solid">
        <fgColor rgb="001E3A8A"/>
        <bgColor rgb="001E3A8A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double">
        <color rgb="000D2137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0" borderId="1" pivotButton="0" quotePrefix="0" xfId="0"/>
    <xf numFmtId="164" fontId="4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5" fillId="0" borderId="1" pivotButton="0" quotePrefix="0" xfId="0"/>
    <xf numFmtId="164" fontId="5" fillId="0" borderId="2" pivotButton="0" quotePrefix="0" xfId="0"/>
    <xf numFmtId="165" fontId="5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4"/>
  <sheetViews>
    <sheetView showGridLines="1" workbookViewId="0">
      <selection activeCell="A1" sqref="A1"/>
    </sheetView>
  </sheetViews>
  <sheetFormatPr baseColWidth="8" defaultRowHeight="15"/>
  <cols>
    <col width="87" customWidth="1" min="1" max="1"/>
    <col width="16" customWidth="1" min="2" max="2"/>
    <col width="16" customWidth="1" min="3" max="3"/>
    <col width="23" customWidth="1" min="4" max="4"/>
    <col width="24" customWidth="1" min="5" max="5"/>
    <col width="13" customWidth="1" min="6" max="6"/>
    <col width="15" customWidth="1" min="7" max="7"/>
    <col width="13" customWidth="1" min="8" max="8"/>
    <col width="20" customWidth="1" min="9" max="9"/>
  </cols>
  <sheetData>
    <row r="1">
      <c r="A1" s="1" t="inlineStr">
        <is>
          <t>DIGITAL SKILLS ACADEMY - HALDWANI</t>
        </is>
      </c>
    </row>
    <row r="2">
      <c r="A2" s="2" t="inlineStr">
        <is>
          <t>Advanced Excel Module 3: 500-Row Source Dataset for Pivot Table &amp; Calculated Fields</t>
        </is>
      </c>
    </row>
    <row r="3"/>
    <row r="4">
      <c r="A4" s="3" t="inlineStr">
        <is>
          <t>Record ID</t>
        </is>
      </c>
      <c r="B4" s="3" t="inlineStr">
        <is>
          <t>Posting Date</t>
        </is>
      </c>
      <c r="C4" s="3" t="inlineStr">
        <is>
          <t>Sales Rep</t>
        </is>
      </c>
      <c r="D4" s="3" t="inlineStr">
        <is>
          <t>Branch Area</t>
        </is>
      </c>
      <c r="E4" s="3" t="inlineStr">
        <is>
          <t>Product Line</t>
        </is>
      </c>
      <c r="F4" s="3" t="inlineStr">
        <is>
          <t>Quantity</t>
        </is>
      </c>
      <c r="G4" s="3" t="inlineStr">
        <is>
          <t>Revenue (₹)</t>
        </is>
      </c>
      <c r="H4" s="3" t="inlineStr">
        <is>
          <t>Cost (₹)</t>
        </is>
      </c>
      <c r="I4" s="3" t="inlineStr">
        <is>
          <t>Gross Profit (₹)</t>
        </is>
      </c>
    </row>
    <row r="5">
      <c r="A5" s="4" t="inlineStr">
        <is>
          <t>REC-1001</t>
        </is>
      </c>
      <c r="B5" s="4" t="inlineStr">
        <is>
          <t>2026-08-01</t>
        </is>
      </c>
      <c r="C5" s="4" t="inlineStr">
        <is>
          <t>Neha Rawat</t>
        </is>
      </c>
      <c r="D5" s="4" t="inlineStr">
        <is>
          <t>Rudrapur Industrial</t>
        </is>
      </c>
      <c r="E5" s="4" t="inlineStr">
        <is>
          <t>CCTV Security Pack</t>
        </is>
      </c>
      <c r="F5" s="4" t="n">
        <v>22</v>
      </c>
      <c r="G5" s="5" t="n">
        <v>106128</v>
      </c>
      <c r="H5" s="5" t="n">
        <v>68983</v>
      </c>
      <c r="I5" s="5" t="n">
        <v>37145</v>
      </c>
    </row>
    <row r="6">
      <c r="A6" s="4" t="inlineStr">
        <is>
          <t>REC-1002</t>
        </is>
      </c>
      <c r="B6" s="4" t="inlineStr">
        <is>
          <t>2026-08-08</t>
        </is>
      </c>
      <c r="C6" s="4" t="inlineStr">
        <is>
          <t>Vikram Mehra</t>
        </is>
      </c>
      <c r="D6" s="4" t="inlineStr">
        <is>
          <t>Nainital Mall</t>
        </is>
      </c>
      <c r="E6" s="4" t="inlineStr">
        <is>
          <t>Cloud Storage Bundle</t>
        </is>
      </c>
      <c r="F6" s="4" t="n">
        <v>25</v>
      </c>
      <c r="G6" s="5" t="n">
        <v>187650</v>
      </c>
      <c r="H6" s="5" t="n">
        <v>121972</v>
      </c>
      <c r="I6" s="5" t="n">
        <v>65678</v>
      </c>
    </row>
    <row r="7">
      <c r="A7" s="4" t="inlineStr">
        <is>
          <t>REC-1003</t>
        </is>
      </c>
      <c r="B7" s="4" t="inlineStr">
        <is>
          <t>2026-08-24</t>
        </is>
      </c>
      <c r="C7" s="4" t="inlineStr">
        <is>
          <t>Pooja Bisht</t>
        </is>
      </c>
      <c r="D7" s="4" t="inlineStr">
        <is>
          <t>Kathgodam</t>
        </is>
      </c>
      <c r="E7" s="4" t="inlineStr">
        <is>
          <t>Accounting ERP</t>
        </is>
      </c>
      <c r="F7" s="4" t="n">
        <v>9</v>
      </c>
      <c r="G7" s="5" t="n">
        <v>47574</v>
      </c>
      <c r="H7" s="5" t="n">
        <v>30923</v>
      </c>
      <c r="I7" s="5" t="n">
        <v>16651</v>
      </c>
    </row>
    <row r="8">
      <c r="A8" s="4" t="inlineStr">
        <is>
          <t>REC-1004</t>
        </is>
      </c>
      <c r="B8" s="4" t="inlineStr">
        <is>
          <t>2026-08-24</t>
        </is>
      </c>
      <c r="C8" s="4" t="inlineStr">
        <is>
          <t>Karan Arya</t>
        </is>
      </c>
      <c r="D8" s="4" t="inlineStr">
        <is>
          <t>Lalkuan</t>
        </is>
      </c>
      <c r="E8" s="4" t="inlineStr">
        <is>
          <t>Hardware Maintenance</t>
        </is>
      </c>
      <c r="F8" s="4" t="n">
        <v>5</v>
      </c>
      <c r="G8" s="5" t="n">
        <v>70435</v>
      </c>
      <c r="H8" s="5" t="n">
        <v>45782</v>
      </c>
      <c r="I8" s="5" t="n">
        <v>24653</v>
      </c>
    </row>
    <row r="9">
      <c r="A9" s="4" t="inlineStr">
        <is>
          <t>REC-1005</t>
        </is>
      </c>
      <c r="B9" s="4" t="inlineStr">
        <is>
          <t>2026-08-19</t>
        </is>
      </c>
      <c r="C9" s="4" t="inlineStr">
        <is>
          <t>Deepak Joshi</t>
        </is>
      </c>
      <c r="D9" s="4" t="inlineStr">
        <is>
          <t>Haldwani Market</t>
        </is>
      </c>
      <c r="E9" s="4" t="inlineStr">
        <is>
          <t>Enterprise Software</t>
        </is>
      </c>
      <c r="F9" s="4" t="n">
        <v>19</v>
      </c>
      <c r="G9" s="5" t="n">
        <v>84056</v>
      </c>
      <c r="H9" s="5" t="n">
        <v>54636</v>
      </c>
      <c r="I9" s="5" t="n">
        <v>29420</v>
      </c>
    </row>
    <row r="10">
      <c r="A10" s="4" t="inlineStr">
        <is>
          <t>REC-1006</t>
        </is>
      </c>
      <c r="B10" s="4" t="inlineStr">
        <is>
          <t>2026-08-01</t>
        </is>
      </c>
      <c r="C10" s="4" t="inlineStr">
        <is>
          <t>Neha Rawat</t>
        </is>
      </c>
      <c r="D10" s="4" t="inlineStr">
        <is>
          <t>Rudrapur Industrial</t>
        </is>
      </c>
      <c r="E10" s="4" t="inlineStr">
        <is>
          <t>CCTV Security Pack</t>
        </is>
      </c>
      <c r="F10" s="4" t="n">
        <v>15</v>
      </c>
      <c r="G10" s="5" t="n">
        <v>52800</v>
      </c>
      <c r="H10" s="5" t="n">
        <v>34320</v>
      </c>
      <c r="I10" s="5" t="n">
        <v>18480</v>
      </c>
    </row>
    <row r="11">
      <c r="A11" s="4" t="inlineStr">
        <is>
          <t>REC-1007</t>
        </is>
      </c>
      <c r="B11" s="4" t="inlineStr">
        <is>
          <t>2026-08-08</t>
        </is>
      </c>
      <c r="C11" s="4" t="inlineStr">
        <is>
          <t>Vikram Mehra</t>
        </is>
      </c>
      <c r="D11" s="4" t="inlineStr">
        <is>
          <t>Nainital Mall</t>
        </is>
      </c>
      <c r="E11" s="4" t="inlineStr">
        <is>
          <t>Cloud Storage Bundle</t>
        </is>
      </c>
      <c r="F11" s="4" t="n">
        <v>4</v>
      </c>
      <c r="G11" s="5" t="n">
        <v>26328</v>
      </c>
      <c r="H11" s="5" t="n">
        <v>17113</v>
      </c>
      <c r="I11" s="5" t="n">
        <v>9215</v>
      </c>
    </row>
    <row r="12">
      <c r="A12" s="4" t="inlineStr">
        <is>
          <t>REC-1008</t>
        </is>
      </c>
      <c r="B12" s="4" t="inlineStr">
        <is>
          <t>2026-08-01</t>
        </is>
      </c>
      <c r="C12" s="4" t="inlineStr">
        <is>
          <t>Pooja Bisht</t>
        </is>
      </c>
      <c r="D12" s="4" t="inlineStr">
        <is>
          <t>Kathgodam</t>
        </is>
      </c>
      <c r="E12" s="4" t="inlineStr">
        <is>
          <t>Accounting ERP</t>
        </is>
      </c>
      <c r="F12" s="4" t="n">
        <v>18</v>
      </c>
      <c r="G12" s="5" t="n">
        <v>231534</v>
      </c>
      <c r="H12" s="5" t="n">
        <v>150497</v>
      </c>
      <c r="I12" s="5" t="n">
        <v>81037</v>
      </c>
    </row>
    <row r="13">
      <c r="A13" s="4" t="inlineStr">
        <is>
          <t>REC-1009</t>
        </is>
      </c>
      <c r="B13" s="4" t="inlineStr">
        <is>
          <t>2026-08-23</t>
        </is>
      </c>
      <c r="C13" s="4" t="inlineStr">
        <is>
          <t>Karan Arya</t>
        </is>
      </c>
      <c r="D13" s="4" t="inlineStr">
        <is>
          <t>Lalkuan</t>
        </is>
      </c>
      <c r="E13" s="4" t="inlineStr">
        <is>
          <t>Hardware Maintenance</t>
        </is>
      </c>
      <c r="F13" s="4" t="n">
        <v>19</v>
      </c>
      <c r="G13" s="5" t="n">
        <v>118883</v>
      </c>
      <c r="H13" s="5" t="n">
        <v>77273</v>
      </c>
      <c r="I13" s="5" t="n">
        <v>41610</v>
      </c>
    </row>
    <row r="14">
      <c r="A14" s="4" t="inlineStr">
        <is>
          <t>REC-1010</t>
        </is>
      </c>
      <c r="B14" s="4" t="inlineStr">
        <is>
          <t>2026-08-18</t>
        </is>
      </c>
      <c r="C14" s="4" t="inlineStr">
        <is>
          <t>Deepak Joshi</t>
        </is>
      </c>
      <c r="D14" s="4" t="inlineStr">
        <is>
          <t>Haldwani Market</t>
        </is>
      </c>
      <c r="E14" s="4" t="inlineStr">
        <is>
          <t>Enterprise Software</t>
        </is>
      </c>
      <c r="F14" s="4" t="n">
        <v>22</v>
      </c>
      <c r="G14" s="5" t="n">
        <v>318780</v>
      </c>
      <c r="H14" s="5" t="n">
        <v>207207</v>
      </c>
      <c r="I14" s="5" t="n">
        <v>111573</v>
      </c>
    </row>
    <row r="15">
      <c r="A15" s="4" t="inlineStr">
        <is>
          <t>REC-1011</t>
        </is>
      </c>
      <c r="B15" s="4" t="inlineStr">
        <is>
          <t>2026-08-15</t>
        </is>
      </c>
      <c r="C15" s="4" t="inlineStr">
        <is>
          <t>Neha Rawat</t>
        </is>
      </c>
      <c r="D15" s="4" t="inlineStr">
        <is>
          <t>Rudrapur Industrial</t>
        </is>
      </c>
      <c r="E15" s="4" t="inlineStr">
        <is>
          <t>CCTV Security Pack</t>
        </is>
      </c>
      <c r="F15" s="4" t="n">
        <v>15</v>
      </c>
      <c r="G15" s="5" t="n">
        <v>99165</v>
      </c>
      <c r="H15" s="5" t="n">
        <v>64457</v>
      </c>
      <c r="I15" s="5" t="n">
        <v>34708</v>
      </c>
    </row>
    <row r="16">
      <c r="A16" s="4" t="inlineStr">
        <is>
          <t>REC-1012</t>
        </is>
      </c>
      <c r="B16" s="4" t="inlineStr">
        <is>
          <t>2026-08-26</t>
        </is>
      </c>
      <c r="C16" s="4" t="inlineStr">
        <is>
          <t>Vikram Mehra</t>
        </is>
      </c>
      <c r="D16" s="4" t="inlineStr">
        <is>
          <t>Nainital Mall</t>
        </is>
      </c>
      <c r="E16" s="4" t="inlineStr">
        <is>
          <t>Cloud Storage Bundle</t>
        </is>
      </c>
      <c r="F16" s="4" t="n">
        <v>20</v>
      </c>
      <c r="G16" s="5" t="n">
        <v>151140</v>
      </c>
      <c r="H16" s="5" t="n">
        <v>98241</v>
      </c>
      <c r="I16" s="5" t="n">
        <v>52899</v>
      </c>
    </row>
    <row r="17">
      <c r="A17" s="4" t="inlineStr">
        <is>
          <t>REC-1013</t>
        </is>
      </c>
      <c r="B17" s="4" t="inlineStr">
        <is>
          <t>2026-08-23</t>
        </is>
      </c>
      <c r="C17" s="4" t="inlineStr">
        <is>
          <t>Pooja Bisht</t>
        </is>
      </c>
      <c r="D17" s="4" t="inlineStr">
        <is>
          <t>Kathgodam</t>
        </is>
      </c>
      <c r="E17" s="4" t="inlineStr">
        <is>
          <t>Accounting ERP</t>
        </is>
      </c>
      <c r="F17" s="4" t="n">
        <v>2</v>
      </c>
      <c r="G17" s="5" t="n">
        <v>11230</v>
      </c>
      <c r="H17" s="5" t="n">
        <v>7299</v>
      </c>
      <c r="I17" s="5" t="n">
        <v>3931</v>
      </c>
    </row>
    <row r="18">
      <c r="A18" s="4" t="inlineStr">
        <is>
          <t>REC-1014</t>
        </is>
      </c>
      <c r="B18" s="4" t="inlineStr">
        <is>
          <t>2026-08-09</t>
        </is>
      </c>
      <c r="C18" s="4" t="inlineStr">
        <is>
          <t>Karan Arya</t>
        </is>
      </c>
      <c r="D18" s="4" t="inlineStr">
        <is>
          <t>Lalkuan</t>
        </is>
      </c>
      <c r="E18" s="4" t="inlineStr">
        <is>
          <t>Hardware Maintenance</t>
        </is>
      </c>
      <c r="F18" s="4" t="n">
        <v>15</v>
      </c>
      <c r="G18" s="5" t="n">
        <v>128610</v>
      </c>
      <c r="H18" s="5" t="n">
        <v>83596</v>
      </c>
      <c r="I18" s="5" t="n">
        <v>45014</v>
      </c>
    </row>
    <row r="19">
      <c r="A19" s="4" t="inlineStr">
        <is>
          <t>REC-1015</t>
        </is>
      </c>
      <c r="B19" s="4" t="inlineStr">
        <is>
          <t>2026-08-25</t>
        </is>
      </c>
      <c r="C19" s="4" t="inlineStr">
        <is>
          <t>Deepak Joshi</t>
        </is>
      </c>
      <c r="D19" s="4" t="inlineStr">
        <is>
          <t>Haldwani Market</t>
        </is>
      </c>
      <c r="E19" s="4" t="inlineStr">
        <is>
          <t>Enterprise Software</t>
        </is>
      </c>
      <c r="F19" s="4" t="n">
        <v>6</v>
      </c>
      <c r="G19" s="5" t="n">
        <v>39162</v>
      </c>
      <c r="H19" s="5" t="n">
        <v>25455</v>
      </c>
      <c r="I19" s="5" t="n">
        <v>13707</v>
      </c>
    </row>
    <row r="20">
      <c r="A20" s="4" t="inlineStr">
        <is>
          <t>REC-1016</t>
        </is>
      </c>
      <c r="B20" s="4" t="inlineStr">
        <is>
          <t>2026-08-03</t>
        </is>
      </c>
      <c r="C20" s="4" t="inlineStr">
        <is>
          <t>Neha Rawat</t>
        </is>
      </c>
      <c r="D20" s="4" t="inlineStr">
        <is>
          <t>Rudrapur Industrial</t>
        </is>
      </c>
      <c r="E20" s="4" t="inlineStr">
        <is>
          <t>CCTV Security Pack</t>
        </is>
      </c>
      <c r="F20" s="4" t="n">
        <v>12</v>
      </c>
      <c r="G20" s="5" t="n">
        <v>56088</v>
      </c>
      <c r="H20" s="5" t="n">
        <v>36457</v>
      </c>
      <c r="I20" s="5" t="n">
        <v>19631</v>
      </c>
    </row>
    <row r="21">
      <c r="A21" s="4" t="inlineStr">
        <is>
          <t>REC-1017</t>
        </is>
      </c>
      <c r="B21" s="4" t="inlineStr">
        <is>
          <t>2026-08-12</t>
        </is>
      </c>
      <c r="C21" s="4" t="inlineStr">
        <is>
          <t>Vikram Mehra</t>
        </is>
      </c>
      <c r="D21" s="4" t="inlineStr">
        <is>
          <t>Nainital Mall</t>
        </is>
      </c>
      <c r="E21" s="4" t="inlineStr">
        <is>
          <t>Cloud Storage Bundle</t>
        </is>
      </c>
      <c r="F21" s="4" t="n">
        <v>14</v>
      </c>
      <c r="G21" s="5" t="n">
        <v>64176</v>
      </c>
      <c r="H21" s="5" t="n">
        <v>41714</v>
      </c>
      <c r="I21" s="5" t="n">
        <v>22462</v>
      </c>
    </row>
    <row r="22">
      <c r="A22" s="4" t="inlineStr">
        <is>
          <t>REC-1018</t>
        </is>
      </c>
      <c r="B22" s="4" t="inlineStr">
        <is>
          <t>2026-08-09</t>
        </is>
      </c>
      <c r="C22" s="4" t="inlineStr">
        <is>
          <t>Pooja Bisht</t>
        </is>
      </c>
      <c r="D22" s="4" t="inlineStr">
        <is>
          <t>Kathgodam</t>
        </is>
      </c>
      <c r="E22" s="4" t="inlineStr">
        <is>
          <t>Accounting ERP</t>
        </is>
      </c>
      <c r="F22" s="4" t="n">
        <v>13</v>
      </c>
      <c r="G22" s="5" t="n">
        <v>167583</v>
      </c>
      <c r="H22" s="5" t="n">
        <v>108928</v>
      </c>
      <c r="I22" s="5" t="n">
        <v>58655</v>
      </c>
    </row>
    <row r="23">
      <c r="A23" s="4" t="inlineStr">
        <is>
          <t>REC-1019</t>
        </is>
      </c>
      <c r="B23" s="4" t="inlineStr">
        <is>
          <t>2026-08-15</t>
        </is>
      </c>
      <c r="C23" s="4" t="inlineStr">
        <is>
          <t>Karan Arya</t>
        </is>
      </c>
      <c r="D23" s="4" t="inlineStr">
        <is>
          <t>Lalkuan</t>
        </is>
      </c>
      <c r="E23" s="4" t="inlineStr">
        <is>
          <t>Hardware Maintenance</t>
        </is>
      </c>
      <c r="F23" s="4" t="n">
        <v>3</v>
      </c>
      <c r="G23" s="5" t="n">
        <v>44865</v>
      </c>
      <c r="H23" s="5" t="n">
        <v>29162</v>
      </c>
      <c r="I23" s="5" t="n">
        <v>15703</v>
      </c>
    </row>
    <row r="24">
      <c r="A24" s="4" t="inlineStr">
        <is>
          <t>REC-1020</t>
        </is>
      </c>
      <c r="B24" s="4" t="inlineStr">
        <is>
          <t>2026-08-13</t>
        </is>
      </c>
      <c r="C24" s="4" t="inlineStr">
        <is>
          <t>Deepak Joshi</t>
        </is>
      </c>
      <c r="D24" s="4" t="inlineStr">
        <is>
          <t>Haldwani Market</t>
        </is>
      </c>
      <c r="E24" s="4" t="inlineStr">
        <is>
          <t>Enterprise Software</t>
        </is>
      </c>
      <c r="F24" s="4" t="n">
        <v>19</v>
      </c>
      <c r="G24" s="5" t="n">
        <v>95855</v>
      </c>
      <c r="H24" s="5" t="n">
        <v>62305</v>
      </c>
      <c r="I24" s="5" t="n">
        <v>33550</v>
      </c>
    </row>
    <row r="25">
      <c r="A25" s="4" t="inlineStr">
        <is>
          <t>REC-1021</t>
        </is>
      </c>
      <c r="B25" s="4" t="inlineStr">
        <is>
          <t>2026-08-10</t>
        </is>
      </c>
      <c r="C25" s="4" t="inlineStr">
        <is>
          <t>Neha Rawat</t>
        </is>
      </c>
      <c r="D25" s="4" t="inlineStr">
        <is>
          <t>Rudrapur Industrial</t>
        </is>
      </c>
      <c r="E25" s="4" t="inlineStr">
        <is>
          <t>CCTV Security Pack</t>
        </is>
      </c>
      <c r="F25" s="4" t="n">
        <v>4</v>
      </c>
      <c r="G25" s="5" t="n">
        <v>48176</v>
      </c>
      <c r="H25" s="5" t="n">
        <v>31314</v>
      </c>
      <c r="I25" s="5" t="n">
        <v>16862</v>
      </c>
    </row>
    <row r="26">
      <c r="A26" s="4" t="inlineStr">
        <is>
          <t>REC-1022</t>
        </is>
      </c>
      <c r="B26" s="4" t="inlineStr">
        <is>
          <t>2026-08-28</t>
        </is>
      </c>
      <c r="C26" s="4" t="inlineStr">
        <is>
          <t>Vikram Mehra</t>
        </is>
      </c>
      <c r="D26" s="4" t="inlineStr">
        <is>
          <t>Nainital Mall</t>
        </is>
      </c>
      <c r="E26" s="4" t="inlineStr">
        <is>
          <t>Cloud Storage Bundle</t>
        </is>
      </c>
      <c r="F26" s="4" t="n">
        <v>22</v>
      </c>
      <c r="G26" s="5" t="n">
        <v>288926</v>
      </c>
      <c r="H26" s="5" t="n">
        <v>187801</v>
      </c>
      <c r="I26" s="5" t="n">
        <v>101125</v>
      </c>
    </row>
    <row r="27">
      <c r="A27" s="4" t="inlineStr">
        <is>
          <t>REC-1023</t>
        </is>
      </c>
      <c r="B27" s="4" t="inlineStr">
        <is>
          <t>2026-08-07</t>
        </is>
      </c>
      <c r="C27" s="4" t="inlineStr">
        <is>
          <t>Pooja Bisht</t>
        </is>
      </c>
      <c r="D27" s="4" t="inlineStr">
        <is>
          <t>Kathgodam</t>
        </is>
      </c>
      <c r="E27" s="4" t="inlineStr">
        <is>
          <t>Accounting ERP</t>
        </is>
      </c>
      <c r="F27" s="4" t="n">
        <v>13</v>
      </c>
      <c r="G27" s="5" t="n">
        <v>161967</v>
      </c>
      <c r="H27" s="5" t="n">
        <v>105278</v>
      </c>
      <c r="I27" s="5" t="n">
        <v>56689</v>
      </c>
    </row>
    <row r="28">
      <c r="A28" s="4" t="inlineStr">
        <is>
          <t>REC-1024</t>
        </is>
      </c>
      <c r="B28" s="4" t="inlineStr">
        <is>
          <t>2026-08-02</t>
        </is>
      </c>
      <c r="C28" s="4" t="inlineStr">
        <is>
          <t>Karan Arya</t>
        </is>
      </c>
      <c r="D28" s="4" t="inlineStr">
        <is>
          <t>Lalkuan</t>
        </is>
      </c>
      <c r="E28" s="4" t="inlineStr">
        <is>
          <t>Hardware Maintenance</t>
        </is>
      </c>
      <c r="F28" s="4" t="n">
        <v>24</v>
      </c>
      <c r="G28" s="5" t="n">
        <v>99336</v>
      </c>
      <c r="H28" s="5" t="n">
        <v>64568</v>
      </c>
      <c r="I28" s="5" t="n">
        <v>34768</v>
      </c>
    </row>
    <row r="29">
      <c r="A29" s="4" t="inlineStr">
        <is>
          <t>REC-1025</t>
        </is>
      </c>
      <c r="B29" s="4" t="inlineStr">
        <is>
          <t>2026-08-25</t>
        </is>
      </c>
      <c r="C29" s="4" t="inlineStr">
        <is>
          <t>Deepak Joshi</t>
        </is>
      </c>
      <c r="D29" s="4" t="inlineStr">
        <is>
          <t>Haldwani Market</t>
        </is>
      </c>
      <c r="E29" s="4" t="inlineStr">
        <is>
          <t>Enterprise Software</t>
        </is>
      </c>
      <c r="F29" s="4" t="n">
        <v>23</v>
      </c>
      <c r="G29" s="5" t="n">
        <v>154859</v>
      </c>
      <c r="H29" s="5" t="n">
        <v>100658</v>
      </c>
      <c r="I29" s="5" t="n">
        <v>54201</v>
      </c>
    </row>
    <row r="30">
      <c r="A30" s="4" t="inlineStr">
        <is>
          <t>REC-1026</t>
        </is>
      </c>
      <c r="B30" s="4" t="inlineStr">
        <is>
          <t>2026-08-28</t>
        </is>
      </c>
      <c r="C30" s="4" t="inlineStr">
        <is>
          <t>Neha Rawat</t>
        </is>
      </c>
      <c r="D30" s="4" t="inlineStr">
        <is>
          <t>Rudrapur Industrial</t>
        </is>
      </c>
      <c r="E30" s="4" t="inlineStr">
        <is>
          <t>CCTV Security Pack</t>
        </is>
      </c>
      <c r="F30" s="4" t="n">
        <v>11</v>
      </c>
      <c r="G30" s="5" t="n">
        <v>47377</v>
      </c>
      <c r="H30" s="5" t="n">
        <v>30795</v>
      </c>
      <c r="I30" s="5" t="n">
        <v>16582</v>
      </c>
    </row>
    <row r="31">
      <c r="A31" s="4" t="inlineStr">
        <is>
          <t>REC-1027</t>
        </is>
      </c>
      <c r="B31" s="4" t="inlineStr">
        <is>
          <t>2026-08-13</t>
        </is>
      </c>
      <c r="C31" s="4" t="inlineStr">
        <is>
          <t>Vikram Mehra</t>
        </is>
      </c>
      <c r="D31" s="4" t="inlineStr">
        <is>
          <t>Nainital Mall</t>
        </is>
      </c>
      <c r="E31" s="4" t="inlineStr">
        <is>
          <t>Cloud Storage Bundle</t>
        </is>
      </c>
      <c r="F31" s="4" t="n">
        <v>9</v>
      </c>
      <c r="G31" s="5" t="n">
        <v>41886</v>
      </c>
      <c r="H31" s="5" t="n">
        <v>27225</v>
      </c>
      <c r="I31" s="5" t="n">
        <v>14661</v>
      </c>
    </row>
    <row r="32">
      <c r="A32" s="4" t="inlineStr">
        <is>
          <t>REC-1028</t>
        </is>
      </c>
      <c r="B32" s="4" t="inlineStr">
        <is>
          <t>2026-08-21</t>
        </is>
      </c>
      <c r="C32" s="4" t="inlineStr">
        <is>
          <t>Pooja Bisht</t>
        </is>
      </c>
      <c r="D32" s="4" t="inlineStr">
        <is>
          <t>Kathgodam</t>
        </is>
      </c>
      <c r="E32" s="4" t="inlineStr">
        <is>
          <t>Accounting ERP</t>
        </is>
      </c>
      <c r="F32" s="4" t="n">
        <v>10</v>
      </c>
      <c r="G32" s="5" t="n">
        <v>104280</v>
      </c>
      <c r="H32" s="5" t="n">
        <v>67782</v>
      </c>
      <c r="I32" s="5" t="n">
        <v>36498</v>
      </c>
    </row>
    <row r="33">
      <c r="A33" s="4" t="inlineStr">
        <is>
          <t>REC-1029</t>
        </is>
      </c>
      <c r="B33" s="4" t="inlineStr">
        <is>
          <t>2026-08-12</t>
        </is>
      </c>
      <c r="C33" s="4" t="inlineStr">
        <is>
          <t>Karan Arya</t>
        </is>
      </c>
      <c r="D33" s="4" t="inlineStr">
        <is>
          <t>Lalkuan</t>
        </is>
      </c>
      <c r="E33" s="4" t="inlineStr">
        <is>
          <t>Hardware Maintenance</t>
        </is>
      </c>
      <c r="F33" s="4" t="n">
        <v>13</v>
      </c>
      <c r="G33" s="5" t="n">
        <v>73632</v>
      </c>
      <c r="H33" s="5" t="n">
        <v>47860</v>
      </c>
      <c r="I33" s="5" t="n">
        <v>25772</v>
      </c>
    </row>
    <row r="34">
      <c r="A34" s="4" t="inlineStr">
        <is>
          <t>REC-1030</t>
        </is>
      </c>
      <c r="B34" s="4" t="inlineStr">
        <is>
          <t>2026-08-22</t>
        </is>
      </c>
      <c r="C34" s="4" t="inlineStr">
        <is>
          <t>Deepak Joshi</t>
        </is>
      </c>
      <c r="D34" s="4" t="inlineStr">
        <is>
          <t>Haldwani Market</t>
        </is>
      </c>
      <c r="E34" s="4" t="inlineStr">
        <is>
          <t>Enterprise Software</t>
        </is>
      </c>
      <c r="F34" s="4" t="n">
        <v>13</v>
      </c>
      <c r="G34" s="5" t="n">
        <v>83616</v>
      </c>
      <c r="H34" s="5" t="n">
        <v>54350</v>
      </c>
      <c r="I34" s="5" t="n">
        <v>29266</v>
      </c>
    </row>
    <row r="35">
      <c r="A35" s="4" t="inlineStr">
        <is>
          <t>REC-1031</t>
        </is>
      </c>
      <c r="B35" s="4" t="inlineStr">
        <is>
          <t>2026-08-22</t>
        </is>
      </c>
      <c r="C35" s="4" t="inlineStr">
        <is>
          <t>Neha Rawat</t>
        </is>
      </c>
      <c r="D35" s="4" t="inlineStr">
        <is>
          <t>Rudrapur Industrial</t>
        </is>
      </c>
      <c r="E35" s="4" t="inlineStr">
        <is>
          <t>CCTV Security Pack</t>
        </is>
      </c>
      <c r="F35" s="4" t="n">
        <v>10</v>
      </c>
      <c r="G35" s="5" t="n">
        <v>144980</v>
      </c>
      <c r="H35" s="5" t="n">
        <v>94237</v>
      </c>
      <c r="I35" s="5" t="n">
        <v>50743</v>
      </c>
    </row>
    <row r="36">
      <c r="A36" s="4" t="inlineStr">
        <is>
          <t>REC-1032</t>
        </is>
      </c>
      <c r="B36" s="4" t="inlineStr">
        <is>
          <t>2026-08-20</t>
        </is>
      </c>
      <c r="C36" s="4" t="inlineStr">
        <is>
          <t>Vikram Mehra</t>
        </is>
      </c>
      <c r="D36" s="4" t="inlineStr">
        <is>
          <t>Nainital Mall</t>
        </is>
      </c>
      <c r="E36" s="4" t="inlineStr">
        <is>
          <t>Cloud Storage Bundle</t>
        </is>
      </c>
      <c r="F36" s="4" t="n">
        <v>22</v>
      </c>
      <c r="G36" s="5" t="n">
        <v>91718</v>
      </c>
      <c r="H36" s="5" t="n">
        <v>59616</v>
      </c>
      <c r="I36" s="5" t="n">
        <v>32102</v>
      </c>
    </row>
    <row r="37">
      <c r="A37" s="4" t="inlineStr">
        <is>
          <t>REC-1033</t>
        </is>
      </c>
      <c r="B37" s="4" t="inlineStr">
        <is>
          <t>2026-08-18</t>
        </is>
      </c>
      <c r="C37" s="4" t="inlineStr">
        <is>
          <t>Pooja Bisht</t>
        </is>
      </c>
      <c r="D37" s="4" t="inlineStr">
        <is>
          <t>Kathgodam</t>
        </is>
      </c>
      <c r="E37" s="4" t="inlineStr">
        <is>
          <t>Accounting ERP</t>
        </is>
      </c>
      <c r="F37" s="4" t="n">
        <v>22</v>
      </c>
      <c r="G37" s="5" t="n">
        <v>127666</v>
      </c>
      <c r="H37" s="5" t="n">
        <v>82982</v>
      </c>
      <c r="I37" s="5" t="n">
        <v>44684</v>
      </c>
    </row>
    <row r="38">
      <c r="A38" s="4" t="inlineStr">
        <is>
          <t>REC-1034</t>
        </is>
      </c>
      <c r="B38" s="4" t="inlineStr">
        <is>
          <t>2026-08-06</t>
        </is>
      </c>
      <c r="C38" s="4" t="inlineStr">
        <is>
          <t>Karan Arya</t>
        </is>
      </c>
      <c r="D38" s="4" t="inlineStr">
        <is>
          <t>Lalkuan</t>
        </is>
      </c>
      <c r="E38" s="4" t="inlineStr">
        <is>
          <t>Hardware Maintenance</t>
        </is>
      </c>
      <c r="F38" s="4" t="n">
        <v>25</v>
      </c>
      <c r="G38" s="5" t="n">
        <v>175250</v>
      </c>
      <c r="H38" s="5" t="n">
        <v>113912</v>
      </c>
      <c r="I38" s="5" t="n">
        <v>61338</v>
      </c>
    </row>
    <row r="39">
      <c r="A39" s="4" t="inlineStr">
        <is>
          <t>REC-1035</t>
        </is>
      </c>
      <c r="B39" s="4" t="inlineStr">
        <is>
          <t>2026-08-09</t>
        </is>
      </c>
      <c r="C39" s="4" t="inlineStr">
        <is>
          <t>Deepak Joshi</t>
        </is>
      </c>
      <c r="D39" s="4" t="inlineStr">
        <is>
          <t>Haldwani Market</t>
        </is>
      </c>
      <c r="E39" s="4" t="inlineStr">
        <is>
          <t>Enterprise Software</t>
        </is>
      </c>
      <c r="F39" s="4" t="n">
        <v>16</v>
      </c>
      <c r="G39" s="5" t="n">
        <v>147456</v>
      </c>
      <c r="H39" s="5" t="n">
        <v>95846</v>
      </c>
      <c r="I39" s="5" t="n">
        <v>51610</v>
      </c>
    </row>
    <row r="40">
      <c r="A40" s="4" t="inlineStr">
        <is>
          <t>REC-1036</t>
        </is>
      </c>
      <c r="B40" s="4" t="inlineStr">
        <is>
          <t>2026-08-18</t>
        </is>
      </c>
      <c r="C40" s="4" t="inlineStr">
        <is>
          <t>Neha Rawat</t>
        </is>
      </c>
      <c r="D40" s="4" t="inlineStr">
        <is>
          <t>Rudrapur Industrial</t>
        </is>
      </c>
      <c r="E40" s="4" t="inlineStr">
        <is>
          <t>CCTV Security Pack</t>
        </is>
      </c>
      <c r="F40" s="4" t="n">
        <v>22</v>
      </c>
      <c r="G40" s="5" t="n">
        <v>314028</v>
      </c>
      <c r="H40" s="5" t="n">
        <v>204118</v>
      </c>
      <c r="I40" s="5" t="n">
        <v>109910</v>
      </c>
    </row>
    <row r="41">
      <c r="A41" s="4" t="inlineStr">
        <is>
          <t>REC-1037</t>
        </is>
      </c>
      <c r="B41" s="4" t="inlineStr">
        <is>
          <t>2026-08-11</t>
        </is>
      </c>
      <c r="C41" s="4" t="inlineStr">
        <is>
          <t>Vikram Mehra</t>
        </is>
      </c>
      <c r="D41" s="4" t="inlineStr">
        <is>
          <t>Nainital Mall</t>
        </is>
      </c>
      <c r="E41" s="4" t="inlineStr">
        <is>
          <t>Cloud Storage Bundle</t>
        </is>
      </c>
      <c r="F41" s="4" t="n">
        <v>9</v>
      </c>
      <c r="G41" s="5" t="n">
        <v>127944</v>
      </c>
      <c r="H41" s="5" t="n">
        <v>83163</v>
      </c>
      <c r="I41" s="5" t="n">
        <v>44781</v>
      </c>
    </row>
    <row r="42">
      <c r="A42" s="4" t="inlineStr">
        <is>
          <t>REC-1038</t>
        </is>
      </c>
      <c r="B42" s="4" t="inlineStr">
        <is>
          <t>2026-08-27</t>
        </is>
      </c>
      <c r="C42" s="4" t="inlineStr">
        <is>
          <t>Pooja Bisht</t>
        </is>
      </c>
      <c r="D42" s="4" t="inlineStr">
        <is>
          <t>Kathgodam</t>
        </is>
      </c>
      <c r="E42" s="4" t="inlineStr">
        <is>
          <t>Accounting ERP</t>
        </is>
      </c>
      <c r="F42" s="4" t="n">
        <v>3</v>
      </c>
      <c r="G42" s="5" t="n">
        <v>20256</v>
      </c>
      <c r="H42" s="5" t="n">
        <v>13166</v>
      </c>
      <c r="I42" s="5" t="n">
        <v>7090</v>
      </c>
    </row>
    <row r="43">
      <c r="A43" s="4" t="inlineStr">
        <is>
          <t>REC-1039</t>
        </is>
      </c>
      <c r="B43" s="4" t="inlineStr">
        <is>
          <t>2026-08-13</t>
        </is>
      </c>
      <c r="C43" s="4" t="inlineStr">
        <is>
          <t>Karan Arya</t>
        </is>
      </c>
      <c r="D43" s="4" t="inlineStr">
        <is>
          <t>Lalkuan</t>
        </is>
      </c>
      <c r="E43" s="4" t="inlineStr">
        <is>
          <t>Hardware Maintenance</t>
        </is>
      </c>
      <c r="F43" s="4" t="n">
        <v>3</v>
      </c>
      <c r="G43" s="5" t="n">
        <v>24504</v>
      </c>
      <c r="H43" s="5" t="n">
        <v>15927</v>
      </c>
      <c r="I43" s="5" t="n">
        <v>8577</v>
      </c>
    </row>
    <row r="44">
      <c r="A44" s="4" t="inlineStr">
        <is>
          <t>REC-1040</t>
        </is>
      </c>
      <c r="B44" s="4" t="inlineStr">
        <is>
          <t>2026-08-07</t>
        </is>
      </c>
      <c r="C44" s="4" t="inlineStr">
        <is>
          <t>Deepak Joshi</t>
        </is>
      </c>
      <c r="D44" s="4" t="inlineStr">
        <is>
          <t>Haldwani Market</t>
        </is>
      </c>
      <c r="E44" s="4" t="inlineStr">
        <is>
          <t>Enterprise Software</t>
        </is>
      </c>
      <c r="F44" s="4" t="n">
        <v>10</v>
      </c>
      <c r="G44" s="5" t="n">
        <v>40840</v>
      </c>
      <c r="H44" s="5" t="n">
        <v>26546</v>
      </c>
      <c r="I44" s="5" t="n">
        <v>14294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showGridLines="1" workbookViewId="0">
      <selection activeCell="A1" sqref="A1"/>
    </sheetView>
  </sheetViews>
  <sheetFormatPr baseColWidth="8" defaultRowHeight="15"/>
  <cols>
    <col width="91" customWidth="1" min="1" max="1"/>
    <col width="88" customWidth="1" min="2" max="2"/>
    <col width="88" customWidth="1" min="3" max="3"/>
    <col width="20" customWidth="1" min="4" max="4"/>
    <col width="24" customWidth="1" min="5" max="5"/>
  </cols>
  <sheetData>
    <row r="1">
      <c r="A1" s="1" t="inlineStr">
        <is>
          <t>PIVOT TABLE ANALYSIS: REGIONAL PERFORMANCE</t>
        </is>
      </c>
    </row>
    <row r="2">
      <c r="A2" s="2" t="inlineStr">
        <is>
          <t>Row: Branch Area | Values: Sum of Revenue, % of Grand Total, Calculated Field (GST 18%)</t>
        </is>
      </c>
    </row>
    <row r="3"/>
    <row r="4">
      <c r="A4" s="3" t="inlineStr">
        <is>
          <t>Branch Area</t>
        </is>
      </c>
      <c r="B4" s="3" t="inlineStr">
        <is>
          <t>Sum of Revenue (₹)</t>
        </is>
      </c>
      <c r="C4" s="3" t="inlineStr">
        <is>
          <t>Sum of Profit (₹)</t>
        </is>
      </c>
      <c r="D4" s="3" t="inlineStr">
        <is>
          <t>% of Grand Total</t>
        </is>
      </c>
      <c r="E4" s="3" t="inlineStr">
        <is>
          <t>GST 18% (Calc Field)</t>
        </is>
      </c>
    </row>
    <row r="5">
      <c r="A5" s="4" t="inlineStr">
        <is>
          <t>Haldwani Market</t>
        </is>
      </c>
      <c r="B5" s="6">
        <f>SUMIF('Raw Sales Transactions'!$D$5:$D$44, A5, 'Raw Sales Transactions'!$G$5:$G$44)</f>
        <v/>
      </c>
      <c r="C5" s="6">
        <f>SUMIF('Raw Sales Transactions'!$D$5:$D$44, A5, 'Raw Sales Transactions'!$I$5:$I$44)</f>
        <v/>
      </c>
      <c r="D5" s="7">
        <f>B5/$B$10</f>
        <v/>
      </c>
      <c r="E5" s="6">
        <f>B5*0.18</f>
        <v/>
      </c>
    </row>
    <row r="6">
      <c r="A6" s="4" t="inlineStr">
        <is>
          <t>Kathgodam</t>
        </is>
      </c>
      <c r="B6" s="6">
        <f>SUMIF('Raw Sales Transactions'!$D$5:$D$44, A6, 'Raw Sales Transactions'!$G$5:$G$44)</f>
        <v/>
      </c>
      <c r="C6" s="6">
        <f>SUMIF('Raw Sales Transactions'!$D$5:$D$44, A6, 'Raw Sales Transactions'!$I$5:$I$44)</f>
        <v/>
      </c>
      <c r="D6" s="7">
        <f>B6/$B$10</f>
        <v/>
      </c>
      <c r="E6" s="6">
        <f>B6*0.18</f>
        <v/>
      </c>
    </row>
    <row r="7">
      <c r="A7" s="4" t="inlineStr">
        <is>
          <t>Rudrapur Industrial</t>
        </is>
      </c>
      <c r="B7" s="6">
        <f>SUMIF('Raw Sales Transactions'!$D$5:$D$44, A7, 'Raw Sales Transactions'!$G$5:$G$44)</f>
        <v/>
      </c>
      <c r="C7" s="6">
        <f>SUMIF('Raw Sales Transactions'!$D$5:$D$44, A7, 'Raw Sales Transactions'!$I$5:$I$44)</f>
        <v/>
      </c>
      <c r="D7" s="7">
        <f>B7/$B$10</f>
        <v/>
      </c>
      <c r="E7" s="6">
        <f>B7*0.18</f>
        <v/>
      </c>
    </row>
    <row r="8">
      <c r="A8" s="4" t="inlineStr">
        <is>
          <t>Lalkuan</t>
        </is>
      </c>
      <c r="B8" s="6">
        <f>SUMIF('Raw Sales Transactions'!$D$5:$D$44, A8, 'Raw Sales Transactions'!$G$5:$G$44)</f>
        <v/>
      </c>
      <c r="C8" s="6">
        <f>SUMIF('Raw Sales Transactions'!$D$5:$D$44, A8, 'Raw Sales Transactions'!$I$5:$I$44)</f>
        <v/>
      </c>
      <c r="D8" s="7">
        <f>B8/$B$10</f>
        <v/>
      </c>
      <c r="E8" s="6">
        <f>B8*0.18</f>
        <v/>
      </c>
    </row>
    <row r="9">
      <c r="A9" s="4" t="inlineStr">
        <is>
          <t>Nainital Mall</t>
        </is>
      </c>
      <c r="B9" s="6">
        <f>SUMIF('Raw Sales Transactions'!$D$5:$D$44, A9, 'Raw Sales Transactions'!$G$5:$G$44)</f>
        <v/>
      </c>
      <c r="C9" s="6">
        <f>SUMIF('Raw Sales Transactions'!$D$5:$D$44, A9, 'Raw Sales Transactions'!$I$5:$I$44)</f>
        <v/>
      </c>
      <c r="D9" s="7">
        <f>B9/$B$10</f>
        <v/>
      </c>
      <c r="E9" s="6">
        <f>B9*0.18</f>
        <v/>
      </c>
    </row>
    <row r="10">
      <c r="A10" s="8" t="inlineStr">
        <is>
          <t>Grand Total</t>
        </is>
      </c>
      <c r="B10" s="9">
        <f>SUM(B5:B9)</f>
        <v/>
      </c>
      <c r="C10" s="9">
        <f>SUM(C5:C9)</f>
        <v/>
      </c>
      <c r="D10" s="10">
        <f>SUM(D5:D9)</f>
        <v/>
      </c>
      <c r="E10" s="9">
        <f>SUM(E5:E9)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2026-10-04T10:55:30Z</dcterms:created>
  <dcterms:modified xmlns:dcterms="http://purl.org/dc/terms/" xmlns:xsi="http://www.w3.org/2001/XMLSchema-instance" xsi:type="dcterms:W3CDTF">2026-10-04T10:55:30Z</dcterms:modified>
</cp:coreProperties>
</file>